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6344b04ff5135d36/จาก Dropbox/ITA/2568/OIT/"/>
    </mc:Choice>
  </mc:AlternateContent>
  <xr:revisionPtr revIDLastSave="103" documentId="13_ncr:1_{7C6ABE7A-6A6B-4065-ACE7-57629E87D340}" xr6:coauthVersionLast="47" xr6:coauthVersionMax="47" xr10:uidLastSave="{1A8D4243-EB09-4C3D-B850-A3DFC720EE97}"/>
  <bookViews>
    <workbookView minimized="1" xWindow="1380" yWindow="1425" windowWidth="21600" windowHeight="14520" xr2:uid="{00000000-000D-0000-FFFF-FFFF00000000}"/>
  </bookViews>
  <sheets>
    <sheet name="สภ.เมืองเชียงราย" sheetId="11" r:id="rId1"/>
  </sheets>
  <definedNames>
    <definedName name="_xlnm.Print_Area" localSheetId="0">สภ.เมืองเชียงราย!$A$1:$H$66</definedName>
    <definedName name="_xlnm.Print_Titles" localSheetId="0">สภ.เมืองเชียงราย!$6:$8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11" l="1"/>
  <c r="F49" i="11"/>
  <c r="G38" i="11"/>
  <c r="D55" i="11"/>
  <c r="F26" i="11"/>
  <c r="F38" i="11"/>
  <c r="F22" i="11"/>
  <c r="G31" i="11"/>
  <c r="G30" i="11"/>
  <c r="F31" i="11"/>
  <c r="F30" i="11"/>
  <c r="F33" i="11"/>
  <c r="G33" i="11"/>
  <c r="G19" i="11"/>
  <c r="G18" i="11"/>
  <c r="F36" i="11"/>
  <c r="G36" i="11"/>
  <c r="G34" i="11"/>
  <c r="F52" i="11"/>
  <c r="F46" i="11"/>
  <c r="G52" i="11"/>
  <c r="G46" i="11"/>
  <c r="F21" i="11"/>
  <c r="F20" i="11"/>
  <c r="F19" i="11"/>
  <c r="F18" i="11"/>
  <c r="F29" i="11" l="1"/>
  <c r="F34" i="11"/>
  <c r="G26" i="11"/>
  <c r="E55" i="11" l="1"/>
  <c r="G55" i="11" s="1"/>
  <c r="F11" i="11" l="1"/>
  <c r="F55" i="11" s="1"/>
</calcChain>
</file>

<file path=xl/sharedStrings.xml><?xml version="1.0" encoding="utf-8"?>
<sst xmlns="http://schemas.openxmlformats.org/spreadsheetml/2006/main" count="91" uniqueCount="50">
  <si>
    <t>ที่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</si>
  <si>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</si>
  <si>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</si>
  <si>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</si>
  <si>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</si>
  <si>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2 ค่าตอบแทนนักจิตวิทยา</t>
  </si>
  <si>
    <t>3 ค่าตอบแทนชันสูตรพลิกศพ</t>
  </si>
  <si>
    <t>4 ค่าส่งหมายเรียกพยาน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</si>
  <si>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</si>
  <si>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</si>
  <si>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</si>
  <si>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</si>
  <si>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</si>
  <si>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</si>
  <si>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</si>
  <si>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</si>
  <si>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</si>
  <si>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</si>
  <si>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</si>
  <si>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รวม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</si>
  <si>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</si>
  <si>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</si>
  <si>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</si>
  <si>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</si>
  <si>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</si>
  <si>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</si>
  <si>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</si>
  <si>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</si>
  <si>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</si>
  <si>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</si>
  <si>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</si>
  <si>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</si>
  <si>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</si>
  <si>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</si>
  <si>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</si>
  <si>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</si>
  <si>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</si>
  <si>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</si>
  <si>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</si>
  <si>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</si>
  <si>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สถานีตำรวจภูธรเมืองเชียงราย</t>
  </si>
  <si>
    <t>ชื่อโครงการ /กิจกรรม</t>
  </si>
  <si>
    <t>4. ไปรษณีย์</t>
  </si>
  <si>
    <t>-</t>
  </si>
  <si>
    <t>รอจัดสรรงบประมาณเพิ่ม</t>
  </si>
  <si>
    <t>ประจำปีงบประมาณ พ.ศ.2568 ไตรมาส 1 - 2 (เดือน ต.ค.67 - มี.ค.68)</t>
  </si>
  <si>
    <t>งบประมาณที่ได้รับ</t>
  </si>
  <si>
    <t>โครงการดำเนินงานตำบลยั่งยืนเพื่อแก้ไขปัหายาเสพติดแบบครบวงจร</t>
  </si>
  <si>
    <t>ตามยุทธศาสตร์ชาติ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</si>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</sst>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36"/>
      <color theme="0" tint="-4.9989318521683403E-2"/>
      <name val="TH SarabunPSK"/>
      <family val="2"/>
    </font>
    <font>
      <sz val="16"/>
      <color theme="1"/>
      <name val="TH SarabunPSK"/>
      <family val="2"/>
    </font>
    <font>
      <b/>
      <sz val="3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002060"/>
      <name val="TH SarabunPSK"/>
      <family val="2"/>
    </font>
    <font>
      <b/>
      <sz val="24"/>
      <color theme="1"/>
      <name val="TH SarabunPSK"/>
      <family val="2"/>
    </font>
    <font>
      <b/>
      <sz val="20"/>
      <color theme="1"/>
      <name val="TH SarabunPSK"/>
      <family val="2"/>
    </font>
    <font>
      <sz val="16"/>
      <color rgb="FF660033"/>
      <name val="TH SarabunPSK"/>
      <family val="2"/>
    </font>
    <font>
      <b/>
      <sz val="16"/>
      <color rgb="FFFF000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</fills>
  <borders count="1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medium">
        <color rgb="FFC0000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rgb="FF002060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/>
      <top style="hair">
        <color rgb="FF002060"/>
      </top>
      <bottom style="hair">
        <color rgb="FF002060"/>
      </bottom>
      <diagonal/>
    </border>
    <border>
      <left style="medium">
        <color rgb="FFC00000"/>
      </left>
      <right/>
      <top style="hair">
        <color rgb="FF002060"/>
      </top>
      <bottom style="thin">
        <color indexed="64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/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theme="1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4" fillId="0" borderId="0" xfId="0" applyFont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6" fillId="5" borderId="60" xfId="0" applyFont="1" applyFill="1" applyBorder="1"/>
    <xf numFmtId="43" fontId="6" fillId="5" borderId="61" xfId="1" applyFont="1" applyFill="1" applyBorder="1" applyAlignment="1">
      <alignment vertical="center"/>
    </xf>
    <xf numFmtId="4" fontId="6" fillId="8" borderId="61" xfId="1" applyNumberFormat="1" applyFont="1" applyFill="1" applyBorder="1" applyAlignment="1">
      <alignment horizontal="right"/>
    </xf>
    <xf numFmtId="4" fontId="6" fillId="8" borderId="61" xfId="0" applyNumberFormat="1" applyFont="1" applyFill="1" applyBorder="1" applyAlignment="1">
      <alignment horizontal="right" shrinkToFit="1"/>
    </xf>
    <xf numFmtId="4" fontId="6" fillId="8" borderId="79" xfId="0" applyNumberFormat="1" applyFont="1" applyFill="1" applyBorder="1" applyAlignment="1">
      <alignment horizontal="right" shrinkToFit="1"/>
    </xf>
    <xf numFmtId="0" fontId="6" fillId="5" borderId="62" xfId="0" applyFont="1" applyFill="1" applyBorder="1" applyAlignment="1">
      <alignment shrinkToFit="1"/>
    </xf>
    <xf numFmtId="0" fontId="6" fillId="5" borderId="63" xfId="0" applyFont="1" applyFill="1" applyBorder="1" applyAlignment="1">
      <alignment horizontal="left"/>
    </xf>
    <xf numFmtId="43" fontId="6" fillId="5" borderId="30" xfId="1" applyFont="1" applyFill="1" applyBorder="1" applyAlignment="1">
      <alignment horizontal="center"/>
    </xf>
    <xf numFmtId="4" fontId="7" fillId="8" borderId="30" xfId="1" applyNumberFormat="1" applyFont="1" applyFill="1" applyBorder="1" applyAlignment="1">
      <alignment horizontal="right"/>
    </xf>
    <xf numFmtId="4" fontId="6" fillId="8" borderId="30" xfId="0" applyNumberFormat="1" applyFont="1" applyFill="1" applyBorder="1" applyAlignment="1">
      <alignment horizontal="right" shrinkToFit="1"/>
    </xf>
    <xf numFmtId="4" fontId="6" fillId="8" borderId="70" xfId="0" applyNumberFormat="1" applyFont="1" applyFill="1" applyBorder="1" applyAlignment="1">
      <alignment horizontal="right" shrinkToFit="1"/>
    </xf>
    <xf numFmtId="0" fontId="6" fillId="5" borderId="64" xfId="0" applyFont="1" applyFill="1" applyBorder="1" applyAlignment="1">
      <alignment shrinkToFit="1"/>
    </xf>
    <xf numFmtId="0" fontId="8" fillId="5" borderId="89" xfId="0" applyFont="1" applyFill="1" applyBorder="1" applyAlignment="1">
      <alignment vertical="top"/>
    </xf>
    <xf numFmtId="0" fontId="6" fillId="5" borderId="12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6" fillId="5" borderId="90" xfId="0" applyFont="1" applyFill="1" applyBorder="1" applyAlignment="1">
      <alignment vertical="top"/>
    </xf>
    <xf numFmtId="43" fontId="4" fillId="5" borderId="27" xfId="1" applyFont="1" applyFill="1" applyBorder="1" applyAlignment="1">
      <alignment vertical="top"/>
    </xf>
    <xf numFmtId="0" fontId="6" fillId="5" borderId="28" xfId="0" applyFont="1" applyFill="1" applyBorder="1" applyAlignment="1">
      <alignment vertical="center" shrinkToFit="1"/>
    </xf>
    <xf numFmtId="0" fontId="6" fillId="5" borderId="91" xfId="0" applyFont="1" applyFill="1" applyBorder="1" applyAlignment="1">
      <alignment vertical="top"/>
    </xf>
    <xf numFmtId="43" fontId="4" fillId="5" borderId="13" xfId="1" applyFont="1" applyFill="1" applyBorder="1" applyAlignment="1">
      <alignment vertical="top"/>
    </xf>
    <xf numFmtId="0" fontId="6" fillId="5" borderId="29" xfId="0" applyFont="1" applyFill="1" applyBorder="1" applyAlignment="1">
      <alignment vertical="center" shrinkToFit="1"/>
    </xf>
    <xf numFmtId="0" fontId="8" fillId="5" borderId="68" xfId="0" applyFont="1" applyFill="1" applyBorder="1"/>
    <xf numFmtId="0" fontId="6" fillId="5" borderId="44" xfId="0" applyFont="1" applyFill="1" applyBorder="1" applyAlignment="1">
      <alignment horizontal="center" shrinkToFit="1"/>
    </xf>
    <xf numFmtId="0" fontId="6" fillId="5" borderId="47" xfId="0" applyFont="1" applyFill="1" applyBorder="1" applyAlignment="1">
      <alignment shrinkToFit="1"/>
    </xf>
    <xf numFmtId="0" fontId="6" fillId="5" borderId="69" xfId="0" applyFont="1" applyFill="1" applyBorder="1"/>
    <xf numFmtId="0" fontId="6" fillId="5" borderId="44" xfId="0" applyFont="1" applyFill="1" applyBorder="1" applyAlignment="1">
      <alignment shrinkToFit="1"/>
    </xf>
    <xf numFmtId="0" fontId="6" fillId="5" borderId="92" xfId="0" applyFont="1" applyFill="1" applyBorder="1"/>
    <xf numFmtId="0" fontId="6" fillId="5" borderId="93" xfId="0" applyFont="1" applyFill="1" applyBorder="1"/>
    <xf numFmtId="0" fontId="6" fillId="5" borderId="46" xfId="0" applyFont="1" applyFill="1" applyBorder="1" applyAlignment="1">
      <alignment shrinkToFit="1"/>
    </xf>
    <xf numFmtId="0" fontId="6" fillId="5" borderId="94" xfId="0" applyFont="1" applyFill="1" applyBorder="1" applyAlignment="1">
      <alignment vertical="top"/>
    </xf>
    <xf numFmtId="0" fontId="6" fillId="5" borderId="6" xfId="0" applyFont="1" applyFill="1" applyBorder="1" applyAlignment="1">
      <alignment horizontal="center" shrinkToFit="1"/>
    </xf>
    <xf numFmtId="0" fontId="6" fillId="5" borderId="95" xfId="0" applyFont="1" applyFill="1" applyBorder="1" applyAlignment="1">
      <alignment vertical="top"/>
    </xf>
    <xf numFmtId="0" fontId="6" fillId="5" borderId="10" xfId="0" applyFont="1" applyFill="1" applyBorder="1" applyAlignment="1">
      <alignment shrinkToFit="1"/>
    </xf>
    <xf numFmtId="0" fontId="6" fillId="5" borderId="96" xfId="0" applyFont="1" applyFill="1" applyBorder="1" applyAlignment="1">
      <alignment shrinkToFit="1"/>
    </xf>
    <xf numFmtId="0" fontId="8" fillId="5" borderId="97" xfId="0" applyFont="1" applyFill="1" applyBorder="1"/>
    <xf numFmtId="0" fontId="6" fillId="5" borderId="11" xfId="0" applyFont="1" applyFill="1" applyBorder="1" applyAlignment="1">
      <alignment horizontal="center" shrinkToFit="1"/>
    </xf>
    <xf numFmtId="0" fontId="6" fillId="5" borderId="98" xfId="0" applyFont="1" applyFill="1" applyBorder="1" applyAlignment="1">
      <alignment shrinkToFit="1"/>
    </xf>
    <xf numFmtId="0" fontId="4" fillId="5" borderId="95" xfId="0" applyFont="1" applyFill="1" applyBorder="1"/>
    <xf numFmtId="0" fontId="8" fillId="5" borderId="60" xfId="0" applyFont="1" applyFill="1" applyBorder="1"/>
    <xf numFmtId="0" fontId="6" fillId="5" borderId="62" xfId="0" applyFont="1" applyFill="1" applyBorder="1" applyAlignment="1">
      <alignment horizontal="center" shrinkToFit="1"/>
    </xf>
    <xf numFmtId="0" fontId="8" fillId="5" borderId="65" xfId="0" applyFont="1" applyFill="1" applyBorder="1"/>
    <xf numFmtId="0" fontId="6" fillId="5" borderId="67" xfId="0" applyFont="1" applyFill="1" applyBorder="1" applyAlignment="1">
      <alignment shrinkToFit="1"/>
    </xf>
    <xf numFmtId="0" fontId="8" fillId="5" borderId="99" xfId="0" applyFont="1" applyFill="1" applyBorder="1"/>
    <xf numFmtId="0" fontId="6" fillId="5" borderId="53" xfId="0" applyFont="1" applyFill="1" applyBorder="1" applyAlignment="1">
      <alignment horizontal="center" shrinkToFit="1"/>
    </xf>
    <xf numFmtId="0" fontId="6" fillId="5" borderId="53" xfId="0" applyFont="1" applyFill="1" applyBorder="1" applyAlignment="1">
      <alignment shrinkToFit="1"/>
    </xf>
    <xf numFmtId="0" fontId="6" fillId="5" borderId="48" xfId="0" applyFont="1" applyFill="1" applyBorder="1" applyAlignment="1">
      <alignment shrinkToFit="1"/>
    </xf>
    <xf numFmtId="0" fontId="6" fillId="5" borderId="100" xfId="0" applyFont="1" applyFill="1" applyBorder="1"/>
    <xf numFmtId="0" fontId="6" fillId="5" borderId="50" xfId="0" applyFont="1" applyFill="1" applyBorder="1" applyAlignment="1">
      <alignment shrinkToFit="1"/>
    </xf>
    <xf numFmtId="0" fontId="6" fillId="5" borderId="48" xfId="0" applyFont="1" applyFill="1" applyBorder="1" applyAlignment="1">
      <alignment horizontal="center" shrinkToFit="1"/>
    </xf>
    <xf numFmtId="0" fontId="6" fillId="5" borderId="115" xfId="0" applyFont="1" applyFill="1" applyBorder="1"/>
    <xf numFmtId="0" fontId="6" fillId="5" borderId="116" xfId="0" applyFont="1" applyFill="1" applyBorder="1" applyAlignment="1">
      <alignment shrinkToFit="1"/>
    </xf>
    <xf numFmtId="0" fontId="6" fillId="5" borderId="65" xfId="0" applyFont="1" applyFill="1" applyBorder="1"/>
    <xf numFmtId="0" fontId="6" fillId="5" borderId="67" xfId="0" applyFont="1" applyFill="1" applyBorder="1" applyAlignment="1">
      <alignment horizontal="center" shrinkToFit="1"/>
    </xf>
    <xf numFmtId="0" fontId="6" fillId="5" borderId="119" xfId="0" applyFont="1" applyFill="1" applyBorder="1"/>
    <xf numFmtId="0" fontId="6" fillId="5" borderId="120" xfId="0" applyFont="1" applyFill="1" applyBorder="1" applyAlignment="1">
      <alignment shrinkToFit="1"/>
    </xf>
    <xf numFmtId="0" fontId="6" fillId="3" borderId="107" xfId="0" applyFont="1" applyFill="1" applyBorder="1" applyAlignment="1">
      <alignment horizontal="center"/>
    </xf>
    <xf numFmtId="0" fontId="6" fillId="4" borderId="101" xfId="0" applyFont="1" applyFill="1" applyBorder="1"/>
    <xf numFmtId="0" fontId="6" fillId="4" borderId="102" xfId="0" applyFont="1" applyFill="1" applyBorder="1" applyAlignment="1">
      <alignment shrinkToFit="1"/>
    </xf>
    <xf numFmtId="4" fontId="6" fillId="8" borderId="103" xfId="0" applyNumberFormat="1" applyFont="1" applyFill="1" applyBorder="1" applyAlignment="1">
      <alignment horizontal="right" shrinkToFit="1"/>
    </xf>
    <xf numFmtId="4" fontId="6" fillId="8" borderId="104" xfId="0" applyNumberFormat="1" applyFont="1" applyFill="1" applyBorder="1" applyAlignment="1">
      <alignment horizontal="right" shrinkToFit="1"/>
    </xf>
    <xf numFmtId="0" fontId="6" fillId="3" borderId="32" xfId="0" applyFont="1" applyFill="1" applyBorder="1"/>
    <xf numFmtId="0" fontId="6" fillId="4" borderId="105" xfId="0" applyFont="1" applyFill="1" applyBorder="1"/>
    <xf numFmtId="0" fontId="6" fillId="4" borderId="23" xfId="0" applyFont="1" applyFill="1" applyBorder="1" applyAlignment="1">
      <alignment horizontal="center" shrinkToFit="1"/>
    </xf>
    <xf numFmtId="0" fontId="6" fillId="5" borderId="106" xfId="0" applyFont="1" applyFill="1" applyBorder="1" applyAlignment="1">
      <alignment horizontal="center" vertical="center" shrinkToFit="1"/>
    </xf>
    <xf numFmtId="0" fontId="6" fillId="3" borderId="41" xfId="0" applyFont="1" applyFill="1" applyBorder="1"/>
    <xf numFmtId="0" fontId="6" fillId="4" borderId="51" xfId="0" applyFont="1" applyFill="1" applyBorder="1"/>
    <xf numFmtId="0" fontId="6" fillId="4" borderId="25" xfId="0" applyFont="1" applyFill="1" applyBorder="1" applyAlignment="1">
      <alignment shrinkToFit="1"/>
    </xf>
    <xf numFmtId="4" fontId="6" fillId="8" borderId="24" xfId="0" applyNumberFormat="1" applyFont="1" applyFill="1" applyBorder="1" applyAlignment="1">
      <alignment horizontal="right" shrinkToFit="1"/>
    </xf>
    <xf numFmtId="4" fontId="6" fillId="8" borderId="84" xfId="0" applyNumberFormat="1" applyFont="1" applyFill="1" applyBorder="1" applyAlignment="1">
      <alignment horizontal="right" shrinkToFit="1"/>
    </xf>
    <xf numFmtId="0" fontId="6" fillId="3" borderId="31" xfId="0" applyFont="1" applyFill="1" applyBorder="1" applyAlignment="1">
      <alignment horizontal="center"/>
    </xf>
    <xf numFmtId="0" fontId="6" fillId="7" borderId="38" xfId="0" applyFont="1" applyFill="1" applyBorder="1"/>
    <xf numFmtId="0" fontId="6" fillId="7" borderId="17" xfId="0" applyFont="1" applyFill="1" applyBorder="1" applyAlignment="1">
      <alignment horizontal="center" shrinkToFit="1"/>
    </xf>
    <xf numFmtId="4" fontId="6" fillId="8" borderId="85" xfId="0" applyNumberFormat="1" applyFont="1" applyFill="1" applyBorder="1" applyAlignment="1">
      <alignment horizontal="right" shrinkToFit="1"/>
    </xf>
    <xf numFmtId="0" fontId="6" fillId="7" borderId="18" xfId="0" applyFont="1" applyFill="1" applyBorder="1" applyAlignment="1">
      <alignment horizontal="center" shrinkToFit="1"/>
    </xf>
    <xf numFmtId="0" fontId="6" fillId="3" borderId="32" xfId="0" applyFont="1" applyFill="1" applyBorder="1" applyAlignment="1">
      <alignment horizontal="center"/>
    </xf>
    <xf numFmtId="0" fontId="6" fillId="7" borderId="39" xfId="0" applyFont="1" applyFill="1" applyBorder="1"/>
    <xf numFmtId="0" fontId="6" fillId="7" borderId="18" xfId="0" applyFont="1" applyFill="1" applyBorder="1" applyAlignment="1">
      <alignment shrinkToFit="1"/>
    </xf>
    <xf numFmtId="4" fontId="6" fillId="8" borderId="2" xfId="0" applyNumberFormat="1" applyFont="1" applyFill="1" applyBorder="1" applyAlignment="1">
      <alignment horizontal="right" shrinkToFit="1"/>
    </xf>
    <xf numFmtId="4" fontId="6" fillId="8" borderId="86" xfId="0" applyNumberFormat="1" applyFont="1" applyFill="1" applyBorder="1" applyAlignment="1">
      <alignment horizontal="right" shrinkToFit="1"/>
    </xf>
    <xf numFmtId="0" fontId="6" fillId="3" borderId="33" xfId="0" applyFont="1" applyFill="1" applyBorder="1" applyAlignment="1">
      <alignment horizontal="center"/>
    </xf>
    <xf numFmtId="0" fontId="6" fillId="7" borderId="40" xfId="0" applyFont="1" applyFill="1" applyBorder="1"/>
    <xf numFmtId="0" fontId="6" fillId="7" borderId="20" xfId="0" applyFont="1" applyFill="1" applyBorder="1" applyAlignment="1">
      <alignment shrinkToFit="1"/>
    </xf>
    <xf numFmtId="4" fontId="6" fillId="8" borderId="19" xfId="0" applyNumberFormat="1" applyFont="1" applyFill="1" applyBorder="1" applyAlignment="1">
      <alignment horizontal="right" shrinkToFit="1"/>
    </xf>
    <xf numFmtId="4" fontId="6" fillId="8" borderId="87" xfId="0" applyNumberFormat="1" applyFont="1" applyFill="1" applyBorder="1" applyAlignment="1">
      <alignment horizontal="right" shrinkToFit="1"/>
    </xf>
    <xf numFmtId="0" fontId="6" fillId="3" borderId="34" xfId="0" applyFont="1" applyFill="1" applyBorder="1" applyAlignment="1">
      <alignment horizontal="center"/>
    </xf>
    <xf numFmtId="0" fontId="6" fillId="3" borderId="38" xfId="0" applyFont="1" applyFill="1" applyBorder="1"/>
    <xf numFmtId="0" fontId="6" fillId="3" borderId="17" xfId="0" applyFont="1" applyFill="1" applyBorder="1" applyAlignment="1">
      <alignment horizontal="center" shrinkToFit="1"/>
    </xf>
    <xf numFmtId="0" fontId="6" fillId="3" borderId="18" xfId="0" applyFont="1" applyFill="1" applyBorder="1" applyAlignment="1">
      <alignment horizontal="center" shrinkToFit="1"/>
    </xf>
    <xf numFmtId="0" fontId="6" fillId="3" borderId="35" xfId="0" applyFont="1" applyFill="1" applyBorder="1" applyAlignment="1">
      <alignment horizontal="center"/>
    </xf>
    <xf numFmtId="0" fontId="6" fillId="3" borderId="39" xfId="0" applyFont="1" applyFill="1" applyBorder="1"/>
    <xf numFmtId="0" fontId="6" fillId="3" borderId="18" xfId="0" applyFont="1" applyFill="1" applyBorder="1" applyAlignment="1">
      <alignment shrinkToFit="1"/>
    </xf>
    <xf numFmtId="0" fontId="6" fillId="3" borderId="36" xfId="0" applyFont="1" applyFill="1" applyBorder="1" applyAlignment="1">
      <alignment horizontal="center"/>
    </xf>
    <xf numFmtId="0" fontId="6" fillId="3" borderId="40" xfId="0" applyFont="1" applyFill="1" applyBorder="1"/>
    <xf numFmtId="0" fontId="6" fillId="3" borderId="20" xfId="0" applyFont="1" applyFill="1" applyBorder="1" applyAlignment="1">
      <alignment shrinkToFit="1"/>
    </xf>
    <xf numFmtId="0" fontId="6" fillId="6" borderId="38" xfId="0" applyFont="1" applyFill="1" applyBorder="1"/>
    <xf numFmtId="0" fontId="6" fillId="6" borderId="17" xfId="0" applyFont="1" applyFill="1" applyBorder="1" applyAlignment="1">
      <alignment horizontal="center" shrinkToFit="1"/>
    </xf>
    <xf numFmtId="0" fontId="6" fillId="6" borderId="37" xfId="0" applyFont="1" applyFill="1" applyBorder="1" applyAlignment="1">
      <alignment horizontal="center" shrinkToFit="1"/>
    </xf>
    <xf numFmtId="0" fontId="6" fillId="6" borderId="54" xfId="0" applyFont="1" applyFill="1" applyBorder="1"/>
    <xf numFmtId="0" fontId="6" fillId="6" borderId="37" xfId="0" applyFont="1" applyFill="1" applyBorder="1" applyAlignment="1">
      <alignment shrinkToFit="1"/>
    </xf>
    <xf numFmtId="4" fontId="7" fillId="8" borderId="21" xfId="1" applyNumberFormat="1" applyFont="1" applyFill="1" applyBorder="1" applyAlignment="1">
      <alignment horizontal="right" vertical="center"/>
    </xf>
    <xf numFmtId="4" fontId="6" fillId="8" borderId="21" xfId="0" applyNumberFormat="1" applyFont="1" applyFill="1" applyBorder="1" applyAlignment="1">
      <alignment horizontal="right" shrinkToFit="1"/>
    </xf>
    <xf numFmtId="4" fontId="6" fillId="8" borderId="88" xfId="0" applyNumberFormat="1" applyFont="1" applyFill="1" applyBorder="1" applyAlignment="1">
      <alignment horizontal="right" shrinkToFit="1"/>
    </xf>
    <xf numFmtId="0" fontId="6" fillId="6" borderId="20" xfId="0" applyFont="1" applyFill="1" applyBorder="1" applyAlignment="1">
      <alignment shrinkToFit="1"/>
    </xf>
    <xf numFmtId="0" fontId="9" fillId="9" borderId="109" xfId="0" applyFont="1" applyFill="1" applyBorder="1" applyAlignment="1">
      <alignment horizontal="center" vertical="center"/>
    </xf>
    <xf numFmtId="4" fontId="10" fillId="9" borderId="110" xfId="0" applyNumberFormat="1" applyFont="1" applyFill="1" applyBorder="1" applyAlignment="1">
      <alignment horizontal="center" vertical="center"/>
    </xf>
    <xf numFmtId="4" fontId="10" fillId="9" borderId="110" xfId="0" applyNumberFormat="1" applyFont="1" applyFill="1" applyBorder="1" applyAlignment="1">
      <alignment horizontal="right" shrinkToFit="1"/>
    </xf>
    <xf numFmtId="4" fontId="10" fillId="9" borderId="111" xfId="0" applyNumberFormat="1" applyFont="1" applyFill="1" applyBorder="1" applyAlignment="1">
      <alignment horizontal="right" shrinkToFit="1"/>
    </xf>
    <xf numFmtId="0" fontId="11" fillId="0" borderId="108" xfId="0" applyFont="1" applyBorder="1" applyAlignment="1">
      <alignment shrinkToFi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shrinkToFit="1"/>
    </xf>
    <xf numFmtId="0" fontId="4" fillId="0" borderId="0" xfId="0" applyFont="1" applyAlignment="1">
      <alignment shrinkToFit="1"/>
    </xf>
    <xf numFmtId="4" fontId="7" fillId="8" borderId="22" xfId="0" applyNumberFormat="1" applyFont="1" applyFill="1" applyBorder="1" applyAlignment="1">
      <alignment horizontal="center" shrinkToFit="1"/>
    </xf>
    <xf numFmtId="4" fontId="6" fillId="8" borderId="83" xfId="0" applyNumberFormat="1" applyFont="1" applyFill="1" applyBorder="1" applyAlignment="1">
      <alignment horizontal="center" shrinkToFit="1"/>
    </xf>
    <xf numFmtId="4" fontId="7" fillId="8" borderId="16" xfId="0" applyNumberFormat="1" applyFont="1" applyFill="1" applyBorder="1" applyAlignment="1">
      <alignment horizontal="right" shrinkToFit="1"/>
    </xf>
    <xf numFmtId="4" fontId="12" fillId="8" borderId="42" xfId="1" applyNumberFormat="1" applyFont="1" applyFill="1" applyBorder="1" applyAlignment="1">
      <alignment horizontal="right"/>
    </xf>
    <xf numFmtId="4" fontId="12" fillId="8" borderId="8" xfId="1" applyNumberFormat="1" applyFont="1" applyFill="1" applyBorder="1" applyAlignment="1">
      <alignment horizontal="right"/>
    </xf>
    <xf numFmtId="4" fontId="12" fillId="8" borderId="66" xfId="1" applyNumberFormat="1" applyFont="1" applyFill="1" applyBorder="1" applyAlignment="1">
      <alignment horizontal="right"/>
    </xf>
    <xf numFmtId="4" fontId="12" fillId="8" borderId="52" xfId="1" applyNumberFormat="1" applyFont="1" applyFill="1" applyBorder="1" applyAlignment="1">
      <alignment horizontal="right"/>
    </xf>
    <xf numFmtId="4" fontId="12" fillId="8" borderId="117" xfId="1" applyNumberFormat="1" applyFont="1" applyFill="1" applyBorder="1" applyAlignment="1">
      <alignment horizontal="right"/>
    </xf>
    <xf numFmtId="4" fontId="12" fillId="8" borderId="121" xfId="1" applyNumberFormat="1" applyFont="1" applyFill="1" applyBorder="1" applyAlignment="1">
      <alignment horizontal="right"/>
    </xf>
    <xf numFmtId="4" fontId="12" fillId="8" borderId="103" xfId="1" applyNumberFormat="1" applyFont="1" applyFill="1" applyBorder="1" applyAlignment="1">
      <alignment horizontal="right"/>
    </xf>
    <xf numFmtId="4" fontId="12" fillId="8" borderId="2" xfId="1" applyNumberFormat="1" applyFont="1" applyFill="1" applyBorder="1" applyAlignment="1">
      <alignment horizontal="right"/>
    </xf>
    <xf numFmtId="4" fontId="12" fillId="8" borderId="19" xfId="1" applyNumberFormat="1" applyFont="1" applyFill="1" applyBorder="1" applyAlignment="1">
      <alignment horizontal="right"/>
    </xf>
    <xf numFmtId="4" fontId="12" fillId="8" borderId="27" xfId="0" applyNumberFormat="1" applyFont="1" applyFill="1" applyBorder="1" applyAlignment="1">
      <alignment horizontal="right" vertical="center" shrinkToFit="1"/>
    </xf>
    <xf numFmtId="4" fontId="12" fillId="8" borderId="71" xfId="0" applyNumberFormat="1" applyFont="1" applyFill="1" applyBorder="1" applyAlignment="1">
      <alignment horizontal="right" vertical="center" shrinkToFit="1"/>
    </xf>
    <xf numFmtId="4" fontId="12" fillId="8" borderId="13" xfId="0" applyNumberFormat="1" applyFont="1" applyFill="1" applyBorder="1" applyAlignment="1">
      <alignment horizontal="right" vertical="center" shrinkToFit="1"/>
    </xf>
    <xf numFmtId="4" fontId="12" fillId="8" borderId="72" xfId="0" applyNumberFormat="1" applyFont="1" applyFill="1" applyBorder="1" applyAlignment="1">
      <alignment horizontal="right" vertical="center" shrinkToFit="1"/>
    </xf>
    <xf numFmtId="4" fontId="12" fillId="8" borderId="42" xfId="0" applyNumberFormat="1" applyFont="1" applyFill="1" applyBorder="1" applyAlignment="1">
      <alignment horizontal="right" shrinkToFit="1"/>
    </xf>
    <xf numFmtId="4" fontId="12" fillId="8" borderId="73" xfId="0" applyNumberFormat="1" applyFont="1" applyFill="1" applyBorder="1" applyAlignment="1">
      <alignment horizontal="right" shrinkToFit="1"/>
    </xf>
    <xf numFmtId="4" fontId="12" fillId="8" borderId="8" xfId="0" applyNumberFormat="1" applyFont="1" applyFill="1" applyBorder="1" applyAlignment="1">
      <alignment horizontal="right" shrinkToFit="1"/>
    </xf>
    <xf numFmtId="4" fontId="12" fillId="8" borderId="77" xfId="0" applyNumberFormat="1" applyFont="1" applyFill="1" applyBorder="1" applyAlignment="1">
      <alignment horizontal="right" shrinkToFit="1"/>
    </xf>
    <xf numFmtId="4" fontId="12" fillId="8" borderId="66" xfId="0" applyNumberFormat="1" applyFont="1" applyFill="1" applyBorder="1" applyAlignment="1">
      <alignment horizontal="right" shrinkToFit="1"/>
    </xf>
    <xf numFmtId="4" fontId="12" fillId="8" borderId="80" xfId="0" applyNumberFormat="1" applyFont="1" applyFill="1" applyBorder="1" applyAlignment="1">
      <alignment horizontal="right" shrinkToFit="1"/>
    </xf>
    <xf numFmtId="4" fontId="12" fillId="8" borderId="121" xfId="0" applyNumberFormat="1" applyFont="1" applyFill="1" applyBorder="1" applyAlignment="1">
      <alignment horizontal="right" shrinkToFit="1"/>
    </xf>
    <xf numFmtId="4" fontId="12" fillId="8" borderId="122" xfId="0" applyNumberFormat="1" applyFont="1" applyFill="1" applyBorder="1" applyAlignment="1">
      <alignment horizontal="right" shrinkToFit="1"/>
    </xf>
    <xf numFmtId="4" fontId="7" fillId="8" borderId="12" xfId="1" applyNumberFormat="1" applyFont="1" applyFill="1" applyBorder="1" applyAlignment="1">
      <alignment horizontal="right" vertical="center"/>
    </xf>
    <xf numFmtId="4" fontId="7" fillId="8" borderId="27" xfId="1" applyNumberFormat="1" applyFont="1" applyFill="1" applyBorder="1" applyAlignment="1">
      <alignment horizontal="right" vertical="center"/>
    </xf>
    <xf numFmtId="4" fontId="7" fillId="8" borderId="13" xfId="1" applyNumberFormat="1" applyFont="1" applyFill="1" applyBorder="1" applyAlignment="1">
      <alignment horizontal="right" vertical="center"/>
    </xf>
    <xf numFmtId="4" fontId="7" fillId="8" borderId="42" xfId="1" applyNumberFormat="1" applyFont="1" applyFill="1" applyBorder="1" applyAlignment="1">
      <alignment horizontal="right"/>
    </xf>
    <xf numFmtId="4" fontId="7" fillId="8" borderId="43" xfId="1" applyNumberFormat="1" applyFont="1" applyFill="1" applyBorder="1" applyAlignment="1">
      <alignment horizontal="right"/>
    </xf>
    <xf numFmtId="4" fontId="7" fillId="8" borderId="45" xfId="1" applyNumberFormat="1" applyFont="1" applyFill="1" applyBorder="1" applyAlignment="1">
      <alignment horizontal="right"/>
    </xf>
    <xf numFmtId="4" fontId="7" fillId="8" borderId="61" xfId="1" applyNumberFormat="1" applyFont="1" applyFill="1" applyBorder="1" applyAlignment="1">
      <alignment horizontal="right"/>
    </xf>
    <xf numFmtId="4" fontId="7" fillId="8" borderId="49" xfId="1" applyNumberFormat="1" applyFont="1" applyFill="1" applyBorder="1" applyAlignment="1">
      <alignment horizontal="right"/>
    </xf>
    <xf numFmtId="4" fontId="7" fillId="8" borderId="66" xfId="1" applyNumberFormat="1" applyFont="1" applyFill="1" applyBorder="1" applyAlignment="1">
      <alignment horizontal="right"/>
    </xf>
    <xf numFmtId="4" fontId="7" fillId="8" borderId="16" xfId="1" applyNumberFormat="1" applyFont="1" applyFill="1" applyBorder="1" applyAlignment="1">
      <alignment horizontal="right"/>
    </xf>
    <xf numFmtId="4" fontId="7" fillId="8" borderId="16" xfId="1" applyNumberFormat="1" applyFont="1" applyFill="1" applyBorder="1" applyAlignment="1">
      <alignment horizontal="right" vertical="center"/>
    </xf>
    <xf numFmtId="4" fontId="6" fillId="8" borderId="85" xfId="0" applyNumberFormat="1" applyFont="1" applyFill="1" applyBorder="1" applyAlignment="1">
      <alignment horizontal="center" shrinkToFit="1"/>
    </xf>
    <xf numFmtId="4" fontId="7" fillId="8" borderId="16" xfId="0" applyNumberFormat="1" applyFont="1" applyFill="1" applyBorder="1" applyAlignment="1">
      <alignment horizontal="center" shrinkToFit="1"/>
    </xf>
    <xf numFmtId="4" fontId="7" fillId="8" borderId="24" xfId="1" applyNumberFormat="1" applyFont="1" applyFill="1" applyBorder="1" applyAlignment="1">
      <alignment horizontal="right"/>
    </xf>
    <xf numFmtId="4" fontId="7" fillId="8" borderId="16" xfId="1" applyNumberFormat="1" applyFont="1" applyFill="1" applyBorder="1" applyAlignment="1">
      <alignment horizontal="center"/>
    </xf>
    <xf numFmtId="4" fontId="7" fillId="8" borderId="22" xfId="1" applyNumberFormat="1" applyFont="1" applyFill="1" applyBorder="1" applyAlignment="1">
      <alignment horizontal="center"/>
    </xf>
    <xf numFmtId="4" fontId="7" fillId="8" borderId="43" xfId="0" applyNumberFormat="1" applyFont="1" applyFill="1" applyBorder="1" applyAlignment="1">
      <alignment horizontal="right" shrinkToFit="1"/>
    </xf>
    <xf numFmtId="4" fontId="7" fillId="8" borderId="74" xfId="0" applyNumberFormat="1" applyFont="1" applyFill="1" applyBorder="1" applyAlignment="1">
      <alignment horizontal="right" shrinkToFit="1"/>
    </xf>
    <xf numFmtId="4" fontId="7" fillId="8" borderId="45" xfId="0" applyNumberFormat="1" applyFont="1" applyFill="1" applyBorder="1" applyAlignment="1">
      <alignment horizontal="right" shrinkToFit="1"/>
    </xf>
    <xf numFmtId="4" fontId="7" fillId="8" borderId="75" xfId="0" applyNumberFormat="1" applyFont="1" applyFill="1" applyBorder="1" applyAlignment="1">
      <alignment horizontal="right" shrinkToFit="1"/>
    </xf>
    <xf numFmtId="4" fontId="7" fillId="8" borderId="3" xfId="1" applyNumberFormat="1" applyFont="1" applyFill="1" applyBorder="1" applyAlignment="1">
      <alignment horizontal="right"/>
    </xf>
    <xf numFmtId="4" fontId="7" fillId="8" borderId="3" xfId="0" applyNumberFormat="1" applyFont="1" applyFill="1" applyBorder="1" applyAlignment="1">
      <alignment horizontal="right" shrinkToFit="1"/>
    </xf>
    <xf numFmtId="4" fontId="7" fillId="8" borderId="76" xfId="0" applyNumberFormat="1" applyFont="1" applyFill="1" applyBorder="1" applyAlignment="1">
      <alignment horizontal="right" shrinkToFit="1"/>
    </xf>
    <xf numFmtId="4" fontId="7" fillId="8" borderId="27" xfId="0" applyNumberFormat="1" applyFont="1" applyFill="1" applyBorder="1" applyAlignment="1">
      <alignment horizontal="right" vertical="center" shrinkToFit="1"/>
    </xf>
    <xf numFmtId="4" fontId="7" fillId="8" borderId="71" xfId="0" applyNumberFormat="1" applyFont="1" applyFill="1" applyBorder="1" applyAlignment="1">
      <alignment horizontal="right" vertical="center" shrinkToFit="1"/>
    </xf>
    <xf numFmtId="4" fontId="7" fillId="8" borderId="61" xfId="0" applyNumberFormat="1" applyFont="1" applyFill="1" applyBorder="1" applyAlignment="1">
      <alignment horizontal="right" shrinkToFit="1"/>
    </xf>
    <xf numFmtId="4" fontId="7" fillId="8" borderId="79" xfId="0" applyNumberFormat="1" applyFont="1" applyFill="1" applyBorder="1" applyAlignment="1">
      <alignment horizontal="right" shrinkToFit="1"/>
    </xf>
    <xf numFmtId="4" fontId="7" fillId="8" borderId="66" xfId="0" applyNumberFormat="1" applyFont="1" applyFill="1" applyBorder="1" applyAlignment="1">
      <alignment horizontal="right" shrinkToFit="1"/>
    </xf>
    <xf numFmtId="4" fontId="7" fillId="8" borderId="80" xfId="0" applyNumberFormat="1" applyFont="1" applyFill="1" applyBorder="1" applyAlignment="1">
      <alignment horizontal="right" shrinkToFit="1"/>
    </xf>
    <xf numFmtId="4" fontId="7" fillId="8" borderId="52" xfId="0" applyNumberFormat="1" applyFont="1" applyFill="1" applyBorder="1" applyAlignment="1">
      <alignment horizontal="right" shrinkToFit="1"/>
    </xf>
    <xf numFmtId="4" fontId="7" fillId="8" borderId="81" xfId="0" applyNumberFormat="1" applyFont="1" applyFill="1" applyBorder="1" applyAlignment="1">
      <alignment horizontal="right" shrinkToFit="1"/>
    </xf>
    <xf numFmtId="4" fontId="7" fillId="8" borderId="49" xfId="0" applyNumberFormat="1" applyFont="1" applyFill="1" applyBorder="1" applyAlignment="1">
      <alignment horizontal="right" shrinkToFit="1"/>
    </xf>
    <xf numFmtId="4" fontId="7" fillId="8" borderId="82" xfId="0" applyNumberFormat="1" applyFont="1" applyFill="1" applyBorder="1" applyAlignment="1">
      <alignment horizontal="right" shrinkToFit="1"/>
    </xf>
    <xf numFmtId="4" fontId="7" fillId="8" borderId="117" xfId="0" applyNumberFormat="1" applyFont="1" applyFill="1" applyBorder="1" applyAlignment="1">
      <alignment horizontal="right" shrinkToFit="1"/>
    </xf>
    <xf numFmtId="4" fontId="7" fillId="8" borderId="118" xfId="0" applyNumberFormat="1" applyFont="1" applyFill="1" applyBorder="1" applyAlignment="1">
      <alignment horizontal="right" shrinkToFit="1"/>
    </xf>
    <xf numFmtId="4" fontId="7" fillId="8" borderId="9" xfId="1" applyNumberFormat="1" applyFont="1" applyFill="1" applyBorder="1" applyAlignment="1">
      <alignment horizontal="center" vertical="center"/>
    </xf>
    <xf numFmtId="4" fontId="7" fillId="8" borderId="9" xfId="0" applyNumberFormat="1" applyFont="1" applyFill="1" applyBorder="1" applyAlignment="1">
      <alignment horizontal="center" shrinkToFit="1"/>
    </xf>
    <xf numFmtId="4" fontId="7" fillId="8" borderId="78" xfId="0" applyNumberFormat="1" applyFont="1" applyFill="1" applyBorder="1" applyAlignment="1">
      <alignment horizontal="center" shrinkToFi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4" xfId="0" applyFont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6" fillId="3" borderId="112" xfId="0" applyFont="1" applyFill="1" applyBorder="1" applyAlignment="1">
      <alignment horizontal="center" vertical="top"/>
    </xf>
    <xf numFmtId="0" fontId="6" fillId="3" borderId="113" xfId="0" applyFont="1" applyFill="1" applyBorder="1" applyAlignment="1">
      <alignment horizontal="center" vertical="top"/>
    </xf>
    <xf numFmtId="0" fontId="6" fillId="3" borderId="114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2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9" borderId="58" xfId="0" applyFont="1" applyFill="1" applyBorder="1" applyAlignment="1">
      <alignment horizontal="center"/>
    </xf>
    <xf numFmtId="0" fontId="3" fillId="9" borderId="59" xfId="0" applyFont="1" applyFill="1" applyBorder="1" applyAlignment="1">
      <alignment horizontal="center"/>
    </xf>
    <xf numFmtId="0" fontId="6" fillId="2" borderId="56" xfId="0" applyFont="1" applyFill="1" applyBorder="1" applyAlignment="1">
      <alignment horizontal="center" vertical="center" wrapText="1" shrinkToFit="1"/>
    </xf>
    <xf numFmtId="0" fontId="6" fillId="2" borderId="57" xfId="0" applyFont="1" applyFill="1" applyBorder="1" applyAlignment="1">
      <alignment horizontal="center" vertical="center" shrinkToFit="1"/>
    </xf>
    <xf numFmtId="4" fontId="6" fillId="2" borderId="55" xfId="0" applyNumberFormat="1" applyFont="1" applyFill="1" applyBorder="1" applyAlignment="1">
      <alignment horizontal="center" vertical="center" shrinkToFit="1"/>
    </xf>
    <xf numFmtId="4" fontId="6" fillId="2" borderId="1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66"/>
      <color rgb="FFFF66FF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2285997</xdr:colOff>
      <xdr:row>58</xdr:row>
      <xdr:rowOff>206826</xdr:rowOff>
    </xdr:from>
    <xdr:ext cx="4655707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3007588" y="18145576"/>
          <a:ext cx="465570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    พ.ต.ท.หญิง                            ผู้รายงาน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( ปาลิดา  คำภิวัน )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สว.อก.สภ.เมืองเชียงราย</a:t>
          </a:r>
          <a:endParaRPr lang="en-US" sz="2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856425</xdr:colOff>
      <xdr:row>56</xdr:row>
      <xdr:rowOff>-1</xdr:rowOff>
    </xdr:from>
    <xdr:ext cx="5017325" cy="2222500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461993" y="17419204"/>
          <a:ext cx="5017325" cy="2222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- ทราบ</a:t>
          </a:r>
        </a:p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        </a:t>
          </a:r>
        </a:p>
        <a:p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th-TH" sz="2400" baseline="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พ.ต.อ.                              ผู้ตรวจรายงาน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( โสภณ  ม่วงเฟื่อง )</a:t>
          </a:r>
        </a:p>
        <a:p>
          <a:pPr algn="ctr"/>
          <a:r>
            <a:rPr lang="th-TH" sz="2400">
              <a:latin typeface="TH SarabunPSK" panose="020B0500040200020003" pitchFamily="34" charset="-34"/>
              <a:cs typeface="TH SarabunPSK" panose="020B0500040200020003" pitchFamily="34" charset="-34"/>
            </a:rPr>
            <a:t>        ผกก.สภ.เมืองเชียงราย</a:t>
          </a:r>
          <a:endParaRPr lang="en-US" sz="24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 editAs="oneCell">
    <xdr:from>
      <xdr:col>0</xdr:col>
      <xdr:colOff>463380</xdr:colOff>
      <xdr:row>1</xdr:row>
      <xdr:rowOff>28864</xdr:rowOff>
    </xdr:from>
    <xdr:to>
      <xdr:col>1</xdr:col>
      <xdr:colOff>1080816</xdr:colOff>
      <xdr:row>3</xdr:row>
      <xdr:rowOff>472307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D9FD46-4AB0-3FA0-814B-1D12968A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3380" y="155864"/>
          <a:ext cx="1210103" cy="1554693"/>
        </a:xfrm>
        <a:prstGeom prst="rect">
          <a:avLst/>
        </a:prstGeom>
      </xdr:spPr>
    </xdr:pic>
    <xdr:clientData/>
  </xdr:twoCellAnchor>
  <xdr:twoCellAnchor editAs="oneCell">
    <xdr:from>
      <xdr:col>4</xdr:col>
      <xdr:colOff>836083</xdr:colOff>
      <xdr:row>56</xdr:row>
      <xdr:rowOff>56093</xdr:rowOff>
    </xdr:from>
    <xdr:to>
      <xdr:col>7</xdr:col>
      <xdr:colOff>234264</xdr:colOff>
      <xdr:row>60</xdr:row>
      <xdr:rowOff>212843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86AE980B-2E3F-3F7C-A4ED-A3440023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0" y="16174510"/>
          <a:ext cx="3049431" cy="1215083"/>
        </a:xfrm>
        <a:prstGeom prst="rect">
          <a:avLst/>
        </a:prstGeom>
      </xdr:spPr>
    </xdr:pic>
    <xdr:clientData/>
  </xdr:twoCellAnchor>
  <xdr:twoCellAnchor editAs="oneCell">
    <xdr:from>
      <xdr:col>1</xdr:col>
      <xdr:colOff>4512733</xdr:colOff>
      <xdr:row>58</xdr:row>
      <xdr:rowOff>13758</xdr:rowOff>
    </xdr:from>
    <xdr:to>
      <xdr:col>2</xdr:col>
      <xdr:colOff>1128185</xdr:colOff>
      <xdr:row>59</xdr:row>
      <xdr:rowOff>243568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FAC21F49-5ABA-E884-CCCF-EDC70E762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0" y="16661341"/>
          <a:ext cx="1166285" cy="494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H56"/>
  <sheetViews>
    <sheetView tabSelected="1" view="pageBreakPreview" zoomScale="90" zoomScaleNormal="66" zoomScaleSheetLayoutView="90" workbookViewId="0">
      <selection activeCell="J4" sqref="J4"/>
    </sheetView>
  </sheetViews>
  <sheetFormatPr defaultColWidth="9" defaultRowHeight="21" x14ac:dyDescent="0.35"/>
  <cols>
    <col min="1" max="1" width="7.75" style="1" customWidth="1"/>
    <col min="2" max="2" width="59.75" style="1" customWidth="1"/>
    <col min="3" max="3" width="21.875" style="1" customWidth="1"/>
    <col min="4" max="4" width="19.125" style="113" customWidth="1"/>
    <col min="5" max="5" width="16.75" style="114" customWidth="1"/>
    <col min="6" max="6" width="16.625" style="114" customWidth="1"/>
    <col min="7" max="7" width="14.5" style="114" customWidth="1"/>
    <col min="8" max="8" width="16.875" style="115" customWidth="1"/>
    <col min="9" max="16384" width="9" style="1"/>
  </cols>
  <sheetData>
    <row r="1" spans="1:8" ht="10.15" customHeight="1" x14ac:dyDescent="0.65">
      <c r="A1" s="182"/>
      <c r="B1" s="183"/>
      <c r="C1" s="183"/>
      <c r="D1" s="183"/>
      <c r="E1" s="183"/>
      <c r="F1" s="183"/>
      <c r="G1" s="183"/>
      <c r="H1" s="184"/>
    </row>
    <row r="2" spans="1:8" ht="42.6" customHeight="1" x14ac:dyDescent="0.65">
      <c r="A2" s="188" t="s">
        <v>40</v>
      </c>
      <c r="B2" s="189"/>
      <c r="C2" s="189"/>
      <c r="D2" s="189"/>
      <c r="E2" s="189"/>
      <c r="F2" s="189"/>
      <c r="G2" s="189"/>
      <c r="H2" s="190"/>
    </row>
    <row r="3" spans="1:8" ht="45.75" x14ac:dyDescent="0.65">
      <c r="A3" s="188" t="s">
        <v>45</v>
      </c>
      <c r="B3" s="189"/>
      <c r="C3" s="189"/>
      <c r="D3" s="189"/>
      <c r="E3" s="189"/>
      <c r="F3" s="189"/>
      <c r="G3" s="189"/>
      <c r="H3" s="190"/>
    </row>
    <row r="4" spans="1:8" ht="45.75" x14ac:dyDescent="0.65">
      <c r="A4" s="188" t="s">
        <v>49</v>
      </c>
      <c r="B4" s="189"/>
      <c r="C4" s="189"/>
      <c r="D4" s="189"/>
      <c r="E4" s="189"/>
      <c r="F4" s="189"/>
      <c r="G4" s="189"/>
      <c r="H4" s="190"/>
    </row>
    <row r="5" spans="1:8" ht="7.9" customHeight="1" thickBot="1" x14ac:dyDescent="0.7">
      <c r="A5" s="191"/>
      <c r="B5" s="192"/>
      <c r="C5" s="192"/>
      <c r="D5" s="192"/>
      <c r="E5" s="192"/>
      <c r="F5" s="192"/>
      <c r="G5" s="192"/>
      <c r="H5" s="193"/>
    </row>
    <row r="6" spans="1:8" x14ac:dyDescent="0.35">
      <c r="A6" s="2"/>
      <c r="B6" s="178" t="s">
        <v>41</v>
      </c>
      <c r="C6" s="178" t="s">
        <v>33</v>
      </c>
      <c r="D6" s="178" t="s">
        <v>46</v>
      </c>
      <c r="E6" s="196" t="s">
        <v>34</v>
      </c>
      <c r="F6" s="196" t="s">
        <v>37</v>
      </c>
      <c r="G6" s="196" t="s">
        <v>35</v>
      </c>
      <c r="H6" s="194" t="s">
        <v>36</v>
      </c>
    </row>
    <row r="7" spans="1:8" x14ac:dyDescent="0.35">
      <c r="A7" s="3" t="s">
        <v>0</v>
      </c>
      <c r="B7" s="179"/>
      <c r="C7" s="179"/>
      <c r="D7" s="179"/>
      <c r="E7" s="197"/>
      <c r="F7" s="197"/>
      <c r="G7" s="197"/>
      <c r="H7" s="195"/>
    </row>
    <row r="8" spans="1:8" ht="21.75" thickBot="1" x14ac:dyDescent="0.4">
      <c r="A8" s="4"/>
      <c r="B8" s="179"/>
      <c r="C8" s="179"/>
      <c r="D8" s="179"/>
      <c r="E8" s="197"/>
      <c r="F8" s="197"/>
      <c r="G8" s="197"/>
      <c r="H8" s="195"/>
    </row>
    <row r="9" spans="1:8" ht="23.45" customHeight="1" x14ac:dyDescent="0.35">
      <c r="A9" s="185">
        <v>1</v>
      </c>
      <c r="B9" s="5" t="s">
        <v>2</v>
      </c>
      <c r="C9" s="6"/>
      <c r="D9" s="7"/>
      <c r="E9" s="8"/>
      <c r="F9" s="9"/>
      <c r="G9" s="9"/>
      <c r="H9" s="10"/>
    </row>
    <row r="10" spans="1:8" ht="23.45" customHeight="1" thickBot="1" x14ac:dyDescent="0.4">
      <c r="A10" s="186"/>
      <c r="B10" s="11" t="s">
        <v>3</v>
      </c>
      <c r="C10" s="12"/>
      <c r="D10" s="13"/>
      <c r="E10" s="14"/>
      <c r="F10" s="15"/>
      <c r="G10" s="15"/>
      <c r="H10" s="16"/>
    </row>
    <row r="11" spans="1:8" ht="23.45" customHeight="1" x14ac:dyDescent="0.35">
      <c r="A11" s="186"/>
      <c r="B11" s="17" t="s">
        <v>24</v>
      </c>
      <c r="C11" s="18" t="s">
        <v>39</v>
      </c>
      <c r="D11" s="140">
        <v>163200</v>
      </c>
      <c r="E11" s="163">
        <v>357865</v>
      </c>
      <c r="F11" s="164">
        <f>SUM(D11-E11)</f>
        <v>-194665</v>
      </c>
      <c r="G11" s="164">
        <v>100</v>
      </c>
      <c r="H11" s="19" t="s">
        <v>44</v>
      </c>
    </row>
    <row r="12" spans="1:8" ht="24" customHeight="1" x14ac:dyDescent="0.35">
      <c r="A12" s="186"/>
      <c r="B12" s="20" t="s">
        <v>29</v>
      </c>
      <c r="C12" s="21"/>
      <c r="D12" s="141"/>
      <c r="E12" s="128"/>
      <c r="F12" s="129"/>
      <c r="G12" s="129"/>
      <c r="H12" s="22"/>
    </row>
    <row r="13" spans="1:8" ht="24" customHeight="1" x14ac:dyDescent="0.35">
      <c r="A13" s="186"/>
      <c r="B13" s="20" t="s">
        <v>30</v>
      </c>
      <c r="C13" s="21"/>
      <c r="D13" s="141"/>
      <c r="E13" s="128"/>
      <c r="F13" s="129"/>
      <c r="G13" s="129"/>
      <c r="H13" s="22"/>
    </row>
    <row r="14" spans="1:8" ht="24" customHeight="1" x14ac:dyDescent="0.35">
      <c r="A14" s="186"/>
      <c r="B14" s="20" t="s">
        <v>31</v>
      </c>
      <c r="C14" s="21"/>
      <c r="D14" s="141"/>
      <c r="E14" s="128"/>
      <c r="F14" s="129"/>
      <c r="G14" s="129"/>
      <c r="H14" s="22"/>
    </row>
    <row r="15" spans="1:8" ht="24" customHeight="1" x14ac:dyDescent="0.35">
      <c r="A15" s="186"/>
      <c r="B15" s="20" t="s">
        <v>42</v>
      </c>
      <c r="C15" s="21"/>
      <c r="D15" s="141"/>
      <c r="E15" s="128"/>
      <c r="F15" s="129"/>
      <c r="G15" s="129"/>
      <c r="H15" s="22"/>
    </row>
    <row r="16" spans="1:8" ht="24" customHeight="1" thickBot="1" x14ac:dyDescent="0.4">
      <c r="A16" s="186"/>
      <c r="B16" s="23" t="s">
        <v>32</v>
      </c>
      <c r="C16" s="24"/>
      <c r="D16" s="142"/>
      <c r="E16" s="130"/>
      <c r="F16" s="131"/>
      <c r="G16" s="131"/>
      <c r="H16" s="25"/>
    </row>
    <row r="17" spans="1:8" ht="25.15" customHeight="1" x14ac:dyDescent="0.35">
      <c r="A17" s="186"/>
      <c r="B17" s="26" t="s">
        <v>25</v>
      </c>
      <c r="C17" s="27" t="s">
        <v>39</v>
      </c>
      <c r="D17" s="143"/>
      <c r="E17" s="132"/>
      <c r="F17" s="133"/>
      <c r="G17" s="133"/>
      <c r="H17" s="28"/>
    </row>
    <row r="18" spans="1:8" x14ac:dyDescent="0.35">
      <c r="A18" s="186"/>
      <c r="B18" s="29" t="s">
        <v>4</v>
      </c>
      <c r="C18" s="27"/>
      <c r="D18" s="144">
        <v>203100</v>
      </c>
      <c r="E18" s="156">
        <v>128600</v>
      </c>
      <c r="F18" s="157">
        <f>SUM(D18-E18)</f>
        <v>74500</v>
      </c>
      <c r="G18" s="157">
        <f>SUM((E18*100)/D18)</f>
        <v>63.318562284588872</v>
      </c>
      <c r="H18" s="19" t="s">
        <v>38</v>
      </c>
    </row>
    <row r="19" spans="1:8" x14ac:dyDescent="0.35">
      <c r="A19" s="186"/>
      <c r="B19" s="29" t="s">
        <v>5</v>
      </c>
      <c r="C19" s="30"/>
      <c r="D19" s="144">
        <v>42000</v>
      </c>
      <c r="E19" s="156">
        <v>0</v>
      </c>
      <c r="F19" s="157">
        <f>SUM(D19-E19)</f>
        <v>42000</v>
      </c>
      <c r="G19" s="157">
        <f>SUM((E19*100)/D19)</f>
        <v>0</v>
      </c>
      <c r="H19" s="19" t="s">
        <v>38</v>
      </c>
    </row>
    <row r="20" spans="1:8" x14ac:dyDescent="0.35">
      <c r="A20" s="186"/>
      <c r="B20" s="31" t="s">
        <v>6</v>
      </c>
      <c r="C20" s="30"/>
      <c r="D20" s="144">
        <v>254900</v>
      </c>
      <c r="E20" s="156">
        <v>367200</v>
      </c>
      <c r="F20" s="157">
        <f>SUM(D20-E20)</f>
        <v>-112300</v>
      </c>
      <c r="G20" s="157">
        <v>100</v>
      </c>
      <c r="H20" s="19" t="s">
        <v>44</v>
      </c>
    </row>
    <row r="21" spans="1:8" x14ac:dyDescent="0.35">
      <c r="A21" s="186"/>
      <c r="B21" s="32" t="s">
        <v>7</v>
      </c>
      <c r="C21" s="33"/>
      <c r="D21" s="145">
        <v>11200</v>
      </c>
      <c r="E21" s="158">
        <v>16300</v>
      </c>
      <c r="F21" s="159">
        <f>SUM(D21-E21)</f>
        <v>-5100</v>
      </c>
      <c r="G21" s="159">
        <v>100</v>
      </c>
      <c r="H21" s="19" t="s">
        <v>44</v>
      </c>
    </row>
    <row r="22" spans="1:8" ht="24.6" customHeight="1" x14ac:dyDescent="0.35">
      <c r="A22" s="186"/>
      <c r="B22" s="34" t="s">
        <v>14</v>
      </c>
      <c r="C22" s="35" t="s">
        <v>39</v>
      </c>
      <c r="D22" s="160">
        <v>35200</v>
      </c>
      <c r="E22" s="161">
        <v>200000</v>
      </c>
      <c r="F22" s="162">
        <f>SUM(D22-E22)</f>
        <v>-164800</v>
      </c>
      <c r="G22" s="162">
        <v>100</v>
      </c>
      <c r="H22" s="19" t="s">
        <v>44</v>
      </c>
    </row>
    <row r="23" spans="1:8" ht="21.75" thickBot="1" x14ac:dyDescent="0.4">
      <c r="A23" s="186"/>
      <c r="B23" s="36"/>
      <c r="C23" s="37"/>
      <c r="D23" s="120"/>
      <c r="E23" s="134"/>
      <c r="F23" s="135"/>
      <c r="G23" s="135"/>
      <c r="H23" s="38"/>
    </row>
    <row r="24" spans="1:8" x14ac:dyDescent="0.35">
      <c r="A24" s="186"/>
      <c r="B24" s="39" t="s">
        <v>26</v>
      </c>
      <c r="C24" s="40" t="s">
        <v>43</v>
      </c>
      <c r="D24" s="175" t="s">
        <v>1</v>
      </c>
      <c r="E24" s="176" t="s">
        <v>1</v>
      </c>
      <c r="F24" s="177" t="s">
        <v>1</v>
      </c>
      <c r="G24" s="177" t="s">
        <v>1</v>
      </c>
      <c r="H24" s="41"/>
    </row>
    <row r="25" spans="1:8" ht="21.75" thickBot="1" x14ac:dyDescent="0.4">
      <c r="A25" s="186"/>
      <c r="B25" s="42"/>
      <c r="C25" s="37"/>
      <c r="D25" s="120"/>
      <c r="E25" s="134"/>
      <c r="F25" s="135"/>
      <c r="G25" s="135"/>
      <c r="H25" s="38"/>
    </row>
    <row r="26" spans="1:8" x14ac:dyDescent="0.35">
      <c r="A26" s="186"/>
      <c r="B26" s="43" t="s">
        <v>27</v>
      </c>
      <c r="C26" s="44" t="s">
        <v>39</v>
      </c>
      <c r="D26" s="146">
        <v>780800</v>
      </c>
      <c r="E26" s="165">
        <v>586540</v>
      </c>
      <c r="F26" s="166">
        <f>SUM(D26-E26)</f>
        <v>194260</v>
      </c>
      <c r="G26" s="166">
        <f>SUM((E26*100)/D26)</f>
        <v>75.120389344262293</v>
      </c>
      <c r="H26" s="19" t="s">
        <v>38</v>
      </c>
    </row>
    <row r="27" spans="1:8" x14ac:dyDescent="0.35">
      <c r="A27" s="186"/>
      <c r="B27" s="45"/>
      <c r="C27" s="46"/>
      <c r="D27" s="121"/>
      <c r="E27" s="167"/>
      <c r="F27" s="168"/>
      <c r="G27" s="168"/>
      <c r="H27" s="46"/>
    </row>
    <row r="28" spans="1:8" x14ac:dyDescent="0.35">
      <c r="A28" s="186"/>
      <c r="B28" s="47" t="s">
        <v>8</v>
      </c>
      <c r="C28" s="48" t="s">
        <v>39</v>
      </c>
      <c r="D28" s="122"/>
      <c r="E28" s="169"/>
      <c r="F28" s="170"/>
      <c r="G28" s="170"/>
      <c r="H28" s="49"/>
    </row>
    <row r="29" spans="1:8" x14ac:dyDescent="0.35">
      <c r="A29" s="186"/>
      <c r="B29" s="29" t="s">
        <v>9</v>
      </c>
      <c r="C29" s="50"/>
      <c r="D29" s="144">
        <v>111900</v>
      </c>
      <c r="E29" s="156">
        <v>125120</v>
      </c>
      <c r="F29" s="157">
        <f>SUM(D29-E29)</f>
        <v>-13220</v>
      </c>
      <c r="G29" s="157">
        <v>100</v>
      </c>
      <c r="H29" s="19" t="s">
        <v>44</v>
      </c>
    </row>
    <row r="30" spans="1:8" x14ac:dyDescent="0.35">
      <c r="A30" s="186"/>
      <c r="B30" s="29" t="s">
        <v>17</v>
      </c>
      <c r="C30" s="50"/>
      <c r="D30" s="144">
        <v>57200</v>
      </c>
      <c r="E30" s="156">
        <v>0</v>
      </c>
      <c r="F30" s="157">
        <f>SUM(D30-E30)</f>
        <v>57200</v>
      </c>
      <c r="G30" s="157">
        <f>SUM((E30*100)/D30)</f>
        <v>0</v>
      </c>
      <c r="H30" s="19" t="s">
        <v>38</v>
      </c>
    </row>
    <row r="31" spans="1:8" ht="21.75" thickBot="1" x14ac:dyDescent="0.4">
      <c r="A31" s="186"/>
      <c r="B31" s="51" t="s">
        <v>18</v>
      </c>
      <c r="C31" s="52"/>
      <c r="D31" s="147">
        <v>126700</v>
      </c>
      <c r="E31" s="171">
        <v>0</v>
      </c>
      <c r="F31" s="172">
        <f>SUM(D31-E31)</f>
        <v>126700</v>
      </c>
      <c r="G31" s="172">
        <f>SUM((E31*100)/D31)</f>
        <v>0</v>
      </c>
      <c r="H31" s="19" t="s">
        <v>38</v>
      </c>
    </row>
    <row r="32" spans="1:8" x14ac:dyDescent="0.35">
      <c r="A32" s="186"/>
      <c r="B32" s="26" t="s">
        <v>10</v>
      </c>
      <c r="C32" s="28"/>
      <c r="D32" s="119"/>
      <c r="E32" s="132"/>
      <c r="F32" s="133"/>
      <c r="G32" s="133"/>
      <c r="H32" s="28"/>
    </row>
    <row r="33" spans="1:8" x14ac:dyDescent="0.35">
      <c r="A33" s="186"/>
      <c r="B33" s="29" t="s">
        <v>11</v>
      </c>
      <c r="C33" s="53" t="s">
        <v>39</v>
      </c>
      <c r="D33" s="144">
        <v>22200</v>
      </c>
      <c r="E33" s="156">
        <v>22200</v>
      </c>
      <c r="F33" s="157">
        <f>SUM(D33-E33)</f>
        <v>0</v>
      </c>
      <c r="G33" s="157">
        <f>SUM((E33*100)/D33)</f>
        <v>100</v>
      </c>
      <c r="H33" s="19" t="s">
        <v>38</v>
      </c>
    </row>
    <row r="34" spans="1:8" x14ac:dyDescent="0.35">
      <c r="A34" s="186"/>
      <c r="B34" s="29" t="s">
        <v>15</v>
      </c>
      <c r="C34" s="53" t="s">
        <v>39</v>
      </c>
      <c r="D34" s="144">
        <v>3608000</v>
      </c>
      <c r="E34" s="156">
        <v>1863600</v>
      </c>
      <c r="F34" s="157">
        <f>SUM(D34-E34)</f>
        <v>1744400</v>
      </c>
      <c r="G34" s="157">
        <f>SUM((E34*100)/D34)</f>
        <v>51.651884700665185</v>
      </c>
      <c r="H34" s="19" t="s">
        <v>38</v>
      </c>
    </row>
    <row r="35" spans="1:8" x14ac:dyDescent="0.35">
      <c r="A35" s="186"/>
      <c r="B35" s="54"/>
      <c r="C35" s="55"/>
      <c r="D35" s="123"/>
      <c r="E35" s="173"/>
      <c r="F35" s="174"/>
      <c r="G35" s="174"/>
      <c r="H35" s="55"/>
    </row>
    <row r="36" spans="1:8" x14ac:dyDescent="0.35">
      <c r="A36" s="186"/>
      <c r="B36" s="56" t="s">
        <v>16</v>
      </c>
      <c r="C36" s="57" t="s">
        <v>39</v>
      </c>
      <c r="D36" s="148">
        <v>15800</v>
      </c>
      <c r="E36" s="167">
        <v>15800</v>
      </c>
      <c r="F36" s="168">
        <f>SUM(D36-E36)</f>
        <v>0</v>
      </c>
      <c r="G36" s="168">
        <f>SUM((E36*100)/D36)</f>
        <v>100</v>
      </c>
      <c r="H36" s="19" t="s">
        <v>38</v>
      </c>
    </row>
    <row r="37" spans="1:8" x14ac:dyDescent="0.35">
      <c r="A37" s="186"/>
      <c r="B37" s="56"/>
      <c r="C37" s="46"/>
      <c r="D37" s="148"/>
      <c r="E37" s="136"/>
      <c r="F37" s="137"/>
      <c r="G37" s="137"/>
      <c r="H37" s="46"/>
    </row>
    <row r="38" spans="1:8" x14ac:dyDescent="0.35">
      <c r="A38" s="186"/>
      <c r="B38" s="56" t="s">
        <v>12</v>
      </c>
      <c r="C38" s="57" t="s">
        <v>39</v>
      </c>
      <c r="D38" s="148">
        <v>96600</v>
      </c>
      <c r="E38" s="167">
        <v>64475</v>
      </c>
      <c r="F38" s="168">
        <f>SUM(D38-E38)</f>
        <v>32125</v>
      </c>
      <c r="G38" s="168">
        <f>E38*100/D38</f>
        <v>66.744306418219466</v>
      </c>
      <c r="H38" s="19" t="s">
        <v>38</v>
      </c>
    </row>
    <row r="39" spans="1:8" ht="21.75" thickBot="1" x14ac:dyDescent="0.4">
      <c r="A39" s="187"/>
      <c r="B39" s="58"/>
      <c r="C39" s="59"/>
      <c r="D39" s="124"/>
      <c r="E39" s="138"/>
      <c r="F39" s="139"/>
      <c r="G39" s="139"/>
      <c r="H39" s="59"/>
    </row>
    <row r="40" spans="1:8" x14ac:dyDescent="0.35">
      <c r="A40" s="60">
        <v>2</v>
      </c>
      <c r="B40" s="61" t="s">
        <v>13</v>
      </c>
      <c r="C40" s="62"/>
      <c r="D40" s="125"/>
      <c r="E40" s="63"/>
      <c r="F40" s="64"/>
      <c r="G40" s="64"/>
      <c r="H40" s="62"/>
    </row>
    <row r="41" spans="1:8" x14ac:dyDescent="0.35">
      <c r="A41" s="65"/>
      <c r="B41" s="66" t="s">
        <v>22</v>
      </c>
      <c r="C41" s="67" t="s">
        <v>43</v>
      </c>
      <c r="D41" s="155" t="s">
        <v>43</v>
      </c>
      <c r="E41" s="116" t="s">
        <v>43</v>
      </c>
      <c r="F41" s="117" t="s">
        <v>43</v>
      </c>
      <c r="G41" s="117" t="s">
        <v>43</v>
      </c>
      <c r="H41" s="68" t="s">
        <v>38</v>
      </c>
    </row>
    <row r="42" spans="1:8" ht="21.75" thickBot="1" x14ac:dyDescent="0.4">
      <c r="A42" s="69"/>
      <c r="B42" s="70"/>
      <c r="C42" s="71"/>
      <c r="D42" s="153"/>
      <c r="E42" s="72"/>
      <c r="F42" s="73"/>
      <c r="G42" s="73"/>
      <c r="H42" s="71"/>
    </row>
    <row r="43" spans="1:8" x14ac:dyDescent="0.35">
      <c r="A43" s="74">
        <v>3</v>
      </c>
      <c r="B43" s="75" t="s">
        <v>20</v>
      </c>
      <c r="C43" s="76" t="s">
        <v>43</v>
      </c>
      <c r="D43" s="154" t="s">
        <v>43</v>
      </c>
      <c r="E43" s="152" t="s">
        <v>43</v>
      </c>
      <c r="F43" s="151" t="s">
        <v>43</v>
      </c>
      <c r="G43" s="151" t="s">
        <v>43</v>
      </c>
      <c r="H43" s="78" t="s">
        <v>38</v>
      </c>
    </row>
    <row r="44" spans="1:8" x14ac:dyDescent="0.35">
      <c r="A44" s="79"/>
      <c r="B44" s="80"/>
      <c r="C44" s="81"/>
      <c r="D44" s="126"/>
      <c r="E44" s="82"/>
      <c r="F44" s="83"/>
      <c r="G44" s="83"/>
      <c r="H44" s="81"/>
    </row>
    <row r="45" spans="1:8" ht="21.75" thickBot="1" x14ac:dyDescent="0.4">
      <c r="A45" s="84"/>
      <c r="B45" s="85"/>
      <c r="C45" s="86"/>
      <c r="D45" s="127"/>
      <c r="E45" s="87"/>
      <c r="F45" s="88"/>
      <c r="G45" s="88"/>
      <c r="H45" s="86"/>
    </row>
    <row r="46" spans="1:8" x14ac:dyDescent="0.35">
      <c r="A46" s="89">
        <v>4</v>
      </c>
      <c r="B46" s="90" t="s">
        <v>21</v>
      </c>
      <c r="C46" s="91" t="s">
        <v>39</v>
      </c>
      <c r="D46" s="149">
        <v>51400</v>
      </c>
      <c r="E46" s="118">
        <v>32140</v>
      </c>
      <c r="F46" s="77">
        <f>SUM(D46-E46)</f>
        <v>19260</v>
      </c>
      <c r="G46" s="77">
        <f>SUM((E46*100)/D46)</f>
        <v>62.52918287937743</v>
      </c>
      <c r="H46" s="92" t="s">
        <v>38</v>
      </c>
    </row>
    <row r="47" spans="1:8" x14ac:dyDescent="0.35">
      <c r="A47" s="93"/>
      <c r="B47" s="94"/>
      <c r="C47" s="95"/>
      <c r="D47" s="126"/>
      <c r="E47" s="82"/>
      <c r="F47" s="83"/>
      <c r="G47" s="83"/>
      <c r="H47" s="95"/>
    </row>
    <row r="48" spans="1:8" ht="21.75" thickBot="1" x14ac:dyDescent="0.4">
      <c r="A48" s="96"/>
      <c r="B48" s="97"/>
      <c r="C48" s="98"/>
      <c r="D48" s="127"/>
      <c r="E48" s="87"/>
      <c r="F48" s="88"/>
      <c r="G48" s="88"/>
      <c r="H48" s="98"/>
    </row>
    <row r="49" spans="1:8" x14ac:dyDescent="0.35">
      <c r="A49" s="89">
        <v>5</v>
      </c>
      <c r="B49" s="99" t="s">
        <v>23</v>
      </c>
      <c r="C49" s="100" t="s">
        <v>39</v>
      </c>
      <c r="D49" s="150">
        <v>39000</v>
      </c>
      <c r="E49" s="118">
        <v>39000</v>
      </c>
      <c r="F49" s="77">
        <f>SUM(D49-E49)</f>
        <v>0</v>
      </c>
      <c r="G49" s="77">
        <f>SUM((E49*100)/D49)</f>
        <v>100</v>
      </c>
      <c r="H49" s="101" t="s">
        <v>38</v>
      </c>
    </row>
    <row r="50" spans="1:8" x14ac:dyDescent="0.35">
      <c r="A50" s="96"/>
      <c r="B50" s="102" t="s">
        <v>28</v>
      </c>
      <c r="C50" s="103"/>
      <c r="D50" s="104"/>
      <c r="E50" s="105"/>
      <c r="F50" s="106"/>
      <c r="G50" s="106"/>
      <c r="H50" s="103"/>
    </row>
    <row r="51" spans="1:8" ht="21.75" thickBot="1" x14ac:dyDescent="0.4">
      <c r="A51" s="96"/>
      <c r="B51" s="102"/>
      <c r="C51" s="103"/>
      <c r="D51" s="104"/>
      <c r="E51" s="105"/>
      <c r="F51" s="106"/>
      <c r="G51" s="106"/>
      <c r="H51" s="107"/>
    </row>
    <row r="52" spans="1:8" ht="24.6" customHeight="1" x14ac:dyDescent="0.35">
      <c r="A52" s="89">
        <v>6</v>
      </c>
      <c r="B52" s="99" t="s">
        <v>47</v>
      </c>
      <c r="C52" s="100" t="s">
        <v>39</v>
      </c>
      <c r="D52" s="150">
        <v>78000</v>
      </c>
      <c r="E52" s="118">
        <v>78000</v>
      </c>
      <c r="F52" s="77">
        <f>SUM(D52-E52)</f>
        <v>0</v>
      </c>
      <c r="G52" s="77">
        <f>SUM((E52*100)/D52)</f>
        <v>100</v>
      </c>
      <c r="H52" s="101" t="s">
        <v>38</v>
      </c>
    </row>
    <row r="53" spans="1:8" x14ac:dyDescent="0.35">
      <c r="A53" s="96"/>
      <c r="B53" s="102" t="s">
        <v>48</v>
      </c>
      <c r="C53" s="103"/>
      <c r="D53" s="104"/>
      <c r="E53" s="105"/>
      <c r="F53" s="106"/>
      <c r="G53" s="106"/>
      <c r="H53" s="103"/>
    </row>
    <row r="54" spans="1:8" ht="21.75" thickBot="1" x14ac:dyDescent="0.4">
      <c r="A54" s="96"/>
      <c r="B54" s="102"/>
      <c r="C54" s="103"/>
      <c r="D54" s="104"/>
      <c r="E54" s="105"/>
      <c r="F54" s="106"/>
      <c r="G54" s="106"/>
      <c r="H54" s="107"/>
    </row>
    <row r="55" spans="1:8" ht="33.6" customHeight="1" thickBot="1" x14ac:dyDescent="0.45">
      <c r="A55" s="181"/>
      <c r="B55" s="181"/>
      <c r="C55" s="108" t="s">
        <v>19</v>
      </c>
      <c r="D55" s="109">
        <f>SUM(D9:D54)</f>
        <v>5697200</v>
      </c>
      <c r="E55" s="110">
        <f>SUM(E9:E54)</f>
        <v>3896840</v>
      </c>
      <c r="F55" s="110">
        <f>SUM(F9:F54)</f>
        <v>1800360</v>
      </c>
      <c r="G55" s="111">
        <f>SUM((E55*100)/D55)</f>
        <v>68.399213648809948</v>
      </c>
      <c r="H55" s="112"/>
    </row>
    <row r="56" spans="1:8" x14ac:dyDescent="0.35">
      <c r="A56" s="180"/>
      <c r="B56" s="180"/>
      <c r="C56" s="180"/>
      <c r="D56" s="180"/>
      <c r="E56" s="180"/>
      <c r="F56" s="180"/>
      <c r="G56" s="180"/>
      <c r="H56" s="180"/>
    </row>
  </sheetData>
  <mergeCells count="15">
    <mergeCell ref="D6:D8"/>
    <mergeCell ref="A56:H56"/>
    <mergeCell ref="A55:B55"/>
    <mergeCell ref="A1:H1"/>
    <mergeCell ref="A9:A39"/>
    <mergeCell ref="A2:H2"/>
    <mergeCell ref="A3:H3"/>
    <mergeCell ref="A4:H4"/>
    <mergeCell ref="A5:H5"/>
    <mergeCell ref="C6:C8"/>
    <mergeCell ref="H6:H8"/>
    <mergeCell ref="B6:B8"/>
    <mergeCell ref="E6:E8"/>
    <mergeCell ref="G6:G8"/>
    <mergeCell ref="F6:F8"/>
  </mergeCells>
  <phoneticPr fontId="2" type="noConversion"/>
  <pageMargins left="0.23622047244094491" right="3.937007874015748E-2" top="0.31496062992125984" bottom="3.937007874015748E-2" header="0.31496062992125984" footer="0.31496062992125984"/>
  <pageSetup paperSize="9" scale="65" orientation="landscape" r:id="rId1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สภ.เมืองเชียงราย</vt:lpstr>
      <vt:lpstr>สภ.เมืองเชียงราย!Print_Area</vt:lpstr>
      <vt:lpstr>สภ.เมืองเชียงราย!Print_Titles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Tanunnas BK</cp:lastModifiedBy>
  <cp:lastPrinted>2025-04-25T02:42:41Z</cp:lastPrinted>
  <dcterms:created xsi:type="dcterms:W3CDTF">2023-05-30T14:10:06Z</dcterms:created>
  <dcterms:modified xsi:type="dcterms:W3CDTF">2025-04-25T02:43:36Z</dcterms:modified>
</cp:coreProperties>
</file>